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<sst xmlns="http://schemas.openxmlformats.org/spreadsheetml/2006/main" count="40" uniqueCount="30">
  <si>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Bezirksrundenwettkämpfe 2019 – 2020</t>
  </si>
  <si>
    <t>Gruppe:</t>
  </si>
  <si>
    <t>Heimmannschaft</t>
  </si>
  <si>
    <t>Namen - Schützen</t>
  </si>
  <si>
    <t>01.</t>
  </si>
  <si>
    <t>02.</t>
  </si>
  <si>
    <t>03.</t>
  </si>
  <si>
    <t>04.</t>
  </si>
  <si>
    <t>Summe</t>
  </si>
  <si>
    <t>Punkte</t>
  </si>
  <si>
    <t>Ergebnis Mannschaft:</t>
  </si>
  <si>
    <t>Gesamtpunkte Mannschaft:</t>
  </si>
  <si>
    <t>Gastmannschaft</t>
  </si>
  <si>
    <t xml:space="preserve">Unterschrift für die Heimmannschaft: </t>
  </si>
  <si>
    <t xml:space="preserve"> : Punkte/Land</t>
  </si>
  <si>
    <t xml:space="preserve">Unterschrift für die Gastmannschaft: </t>
  </si>
  <si>
    <t>am</t>
  </si>
  <si>
    <t>Ort,</t>
  </si>
  <si>
    <t>B</t>
  </si>
  <si>
    <t>Innervillgraten 3</t>
  </si>
  <si>
    <t>Senfter Katharina</t>
  </si>
  <si>
    <t>Mair Lorena</t>
  </si>
  <si>
    <t>Mair Martin</t>
  </si>
  <si>
    <t>Mair Lucas</t>
  </si>
  <si>
    <t>Islitzer Gottfried</t>
  </si>
  <si>
    <t>Bstieler Klemens</t>
  </si>
  <si>
    <t>Mariacher Silvano</t>
  </si>
  <si>
    <t>Islitzer Julian</t>
  </si>
  <si>
    <t>Prägraten 1</t>
  </si>
  <si>
    <t>Playoff Rückrunde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</si>
</sst>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dd/mm/yy"/>
  </numFmts>
  <fonts count="47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22"/>
      <color indexed="8"/>
      <name val="Times New Roman"/>
      <family val="0"/>
    </font>
    <font>
      <sz val="18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190500</xdr:colOff>
      <xdr:row>9</xdr:row>
      <xdr:rowOff>19050</xdr:rowOff>
    </xdr:from>
    <xdr:to>
      <xdr:col>16</xdr:col>
      <xdr:colOff>228600</xdr:colOff>
      <xdr:row>10</xdr:row>
      <xdr:rowOff>123825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7286625" y="1533525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285750</xdr:colOff>
      <xdr:row>8</xdr:row>
      <xdr:rowOff>114300</xdr:rowOff>
    </xdr:to>
    <xdr:grpSp>
      <xdr:nvGrpSpPr>
        <xdr:cNvPr id="2" name="Zeichenbereich 20"/>
        <xdr:cNvGrpSpPr>
          <a:grpSpLocks/>
        </xdr:cNvGrpSpPr>
      </xdr:nvGrpSpPr>
      <xdr:grpSpPr>
        <a:xfrm>
          <a:off x="0" y="0"/>
          <a:ext cx="6619875" cy="1466850"/>
          <a:chOff x="0" y="0"/>
          <a:chExt cx="6052185" cy="1443491"/>
        </a:xfrm>
        <a:solidFill>
          <a:srgbClr val="FFFFFF"/>
        </a:solidFill>
      </xdr:grpSpPr>
      <xdr:sp>
        <xdr:nvSpPr>
          <xdr:cNvPr id="3" name="Rechteck 97"/>
          <xdr:cNvSpPr>
            <a:spLocks/>
          </xdr:cNvSpPr>
        </xdr:nvSpPr>
        <xdr:spPr>
          <a:xfrm>
            <a:off x="0" y="0"/>
            <a:ext cx="6052185" cy="1443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1"/>
          <a:srcRect l="32020" t="1402" r="1411" b="33990"/>
          <a:stretch>
            <a:fillRect/>
          </a:stretch>
        </xdr:blipFill>
        <xdr:spPr>
          <a:xfrm>
            <a:off x="68087" y="168888"/>
            <a:ext cx="1142350" cy="12262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"/>
          <xdr:cNvPicPr preferRelativeResize="1">
            <a:picLocks noChangeAspect="1"/>
          </xdr:cNvPicPr>
        </xdr:nvPicPr>
        <xdr:blipFill>
          <a:blip r:embed="rId2"/>
          <a:srcRect l="67488" t="54779" r="12" b="-415"/>
          <a:stretch>
            <a:fillRect/>
          </a:stretch>
        </xdr:blipFill>
        <xdr:spPr>
          <a:xfrm>
            <a:off x="4419608" y="368451"/>
            <a:ext cx="1214976" cy="104111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Freeform 19"/>
          <xdr:cNvSpPr>
            <a:spLocks/>
          </xdr:cNvSpPr>
        </xdr:nvSpPr>
        <xdr:spPr>
          <a:xfrm>
            <a:off x="4753991" y="195593"/>
            <a:ext cx="122557" cy="197397"/>
          </a:xfrm>
          <a:custGeom>
            <a:pathLst>
              <a:path h="311" w="192">
                <a:moveTo>
                  <a:pt x="181" y="0"/>
                </a:moveTo>
                <a:lnTo>
                  <a:pt x="192" y="66"/>
                </a:lnTo>
                <a:lnTo>
                  <a:pt x="122" y="124"/>
                </a:lnTo>
                <a:lnTo>
                  <a:pt x="54" y="160"/>
                </a:lnTo>
                <a:lnTo>
                  <a:pt x="17" y="217"/>
                </a:lnTo>
                <a:lnTo>
                  <a:pt x="0" y="275"/>
                </a:lnTo>
                <a:lnTo>
                  <a:pt x="54" y="254"/>
                </a:lnTo>
                <a:lnTo>
                  <a:pt x="122" y="217"/>
                </a:lnTo>
                <a:lnTo>
                  <a:pt x="158" y="160"/>
                </a:lnTo>
                <a:lnTo>
                  <a:pt x="105" y="160"/>
                </a:lnTo>
                <a:lnTo>
                  <a:pt x="71" y="217"/>
                </a:lnTo>
                <a:lnTo>
                  <a:pt x="54" y="160"/>
                </a:lnTo>
                <a:lnTo>
                  <a:pt x="34" y="85"/>
                </a:lnTo>
                <a:lnTo>
                  <a:pt x="88" y="105"/>
                </a:lnTo>
                <a:lnTo>
                  <a:pt x="122" y="181"/>
                </a:lnTo>
                <a:lnTo>
                  <a:pt x="71" y="254"/>
                </a:lnTo>
                <a:lnTo>
                  <a:pt x="34" y="181"/>
                </a:lnTo>
                <a:lnTo>
                  <a:pt x="54" y="124"/>
                </a:lnTo>
                <a:lnTo>
                  <a:pt x="88" y="181"/>
                </a:lnTo>
                <a:lnTo>
                  <a:pt x="71" y="124"/>
                </a:lnTo>
                <a:lnTo>
                  <a:pt x="158" y="160"/>
                </a:lnTo>
                <a:lnTo>
                  <a:pt x="175" y="217"/>
                </a:lnTo>
                <a:lnTo>
                  <a:pt x="175" y="275"/>
                </a:lnTo>
                <a:lnTo>
                  <a:pt x="122" y="311"/>
                </a:lnTo>
                <a:lnTo>
                  <a:pt x="34" y="311"/>
                </a:lnTo>
                <a:lnTo>
                  <a:pt x="0" y="236"/>
                </a:lnTo>
                <a:lnTo>
                  <a:pt x="54" y="181"/>
                </a:lnTo>
                <a:lnTo>
                  <a:pt x="122" y="236"/>
                </a:lnTo>
                <a:lnTo>
                  <a:pt x="105" y="311"/>
                </a:lnTo>
                <a:lnTo>
                  <a:pt x="54" y="236"/>
                </a:lnTo>
                <a:lnTo>
                  <a:pt x="54" y="124"/>
                </a:lnTo>
                <a:lnTo>
                  <a:pt x="54" y="48"/>
                </a:lnTo>
                <a:lnTo>
                  <a:pt x="122" y="85"/>
                </a:lnTo>
                <a:lnTo>
                  <a:pt x="141" y="142"/>
                </a:lnTo>
                <a:lnTo>
                  <a:pt x="141" y="217"/>
                </a:lnTo>
                <a:lnTo>
                  <a:pt x="88" y="254"/>
                </a:lnTo>
                <a:lnTo>
                  <a:pt x="34" y="217"/>
                </a:lnTo>
                <a:lnTo>
                  <a:pt x="88" y="181"/>
                </a:lnTo>
                <a:lnTo>
                  <a:pt x="141" y="217"/>
                </a:lnTo>
                <a:lnTo>
                  <a:pt x="88" y="254"/>
                </a:lnTo>
                <a:lnTo>
                  <a:pt x="71" y="181"/>
                </a:lnTo>
                <a:lnTo>
                  <a:pt x="158" y="199"/>
                </a:lnTo>
                <a:lnTo>
                  <a:pt x="175" y="275"/>
                </a:lnTo>
                <a:lnTo>
                  <a:pt x="122" y="293"/>
                </a:lnTo>
                <a:lnTo>
                  <a:pt x="88" y="236"/>
                </a:lnTo>
                <a:lnTo>
                  <a:pt x="71" y="160"/>
                </a:lnTo>
                <a:lnTo>
                  <a:pt x="122" y="85"/>
                </a:lnTo>
                <a:lnTo>
                  <a:pt x="141" y="142"/>
                </a:lnTo>
                <a:lnTo>
                  <a:pt x="141" y="199"/>
                </a:lnTo>
                <a:lnTo>
                  <a:pt x="88" y="217"/>
                </a:lnTo>
                <a:lnTo>
                  <a:pt x="54" y="160"/>
                </a:lnTo>
                <a:lnTo>
                  <a:pt x="122" y="160"/>
                </a:lnTo>
                <a:lnTo>
                  <a:pt x="141" y="217"/>
                </a:lnTo>
                <a:lnTo>
                  <a:pt x="71" y="254"/>
                </a:lnTo>
                <a:lnTo>
                  <a:pt x="17" y="254"/>
                </a:lnTo>
                <a:lnTo>
                  <a:pt x="71" y="236"/>
                </a:lnTo>
                <a:lnTo>
                  <a:pt x="122" y="160"/>
                </a:lnTo>
                <a:lnTo>
                  <a:pt x="158" y="217"/>
                </a:lnTo>
                <a:lnTo>
                  <a:pt x="122" y="160"/>
                </a:lnTo>
                <a:lnTo>
                  <a:pt x="105" y="66"/>
                </a:lnTo>
                <a:lnTo>
                  <a:pt x="88" y="160"/>
                </a:lnTo>
                <a:lnTo>
                  <a:pt x="88" y="236"/>
                </a:lnTo>
                <a:lnTo>
                  <a:pt x="88" y="142"/>
                </a:lnTo>
              </a:path>
            </a:pathLst>
          </a:custGeom>
          <a:noFill/>
          <a:ln w="2159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25"/>
          <xdr:cNvGrpSpPr>
            <a:grpSpLocks/>
          </xdr:cNvGrpSpPr>
        </xdr:nvGrpSpPr>
        <xdr:grpSpPr>
          <a:xfrm>
            <a:off x="1204385" y="223019"/>
            <a:ext cx="3625259" cy="1220472"/>
            <a:chOff x="1729" y="84"/>
            <a:chExt cx="5710" cy="1922"/>
          </a:xfrm>
          <a:solidFill>
            <a:srgbClr val="FFFFFF"/>
          </a:solidFill>
        </xdr:grpSpPr>
        <xdr:sp>
          <xdr:nvSpPr>
            <xdr:cNvPr id="8" name="Rectangle 20"/>
            <xdr:cNvSpPr>
              <a:spLocks/>
            </xdr:cNvSpPr>
          </xdr:nvSpPr>
          <xdr:spPr>
            <a:xfrm>
              <a:off x="1729" y="87"/>
              <a:ext cx="5719" cy="6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2200" b="1" i="1" u="none" baseline="0">
                  <a:solidFill>
                    <a:srgbClr val="000000"/>
                  </a:solidFill>
                </a:rPr>
                <a:t>Osttiroler Bezirksschützenbund</a:t>
              </a:r>
            </a:p>
          </xdr:txBody>
        </xdr:sp>
        <xdr:sp>
          <xdr:nvSpPr>
            <xdr:cNvPr id="9" name="Rectangle 21"/>
            <xdr:cNvSpPr>
              <a:spLocks/>
            </xdr:cNvSpPr>
          </xdr:nvSpPr>
          <xdr:spPr>
            <a:xfrm>
              <a:off x="2587" y="604"/>
              <a:ext cx="3799" cy="6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Bezirkssportleiter Gewehr</a:t>
              </a:r>
            </a:p>
          </xdr:txBody>
        </xdr:sp>
        <xdr:sp>
          <xdr:nvSpPr>
            <xdr:cNvPr id="10" name="Rectangle 22"/>
            <xdr:cNvSpPr>
              <a:spLocks/>
            </xdr:cNvSpPr>
          </xdr:nvSpPr>
          <xdr:spPr>
            <a:xfrm>
              <a:off x="3519" y="1047"/>
              <a:ext cx="1370" cy="4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Carina Fuetsch,</a:t>
              </a:r>
            </a:p>
          </xdr:txBody>
        </xdr:sp>
        <xdr:sp>
          <xdr:nvSpPr>
            <xdr:cNvPr id="11" name="Rectangle 23"/>
            <xdr:cNvSpPr>
              <a:spLocks/>
            </xdr:cNvSpPr>
          </xdr:nvSpPr>
          <xdr:spPr>
            <a:xfrm>
              <a:off x="2347" y="1297"/>
              <a:ext cx="3614" cy="4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Johann-Amoserweg 14, 9971 Matrei i.O.</a:t>
              </a:r>
            </a:p>
          </xdr:txBody>
        </xdr:sp>
        <xdr:sp>
          <xdr:nvSpPr>
            <xdr:cNvPr id="12" name="Rectangle 24"/>
            <xdr:cNvSpPr>
              <a:spLocks/>
            </xdr:cNvSpPr>
          </xdr:nvSpPr>
          <xdr:spPr>
            <a:xfrm>
              <a:off x="3462" y="1578"/>
              <a:ext cx="1836" cy="4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Tel.: 0699/18172723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120" workbookViewId="0" topLeftCell="A1">
      <selection activeCell="J12" sqref="J12"/>
    </sheetView>
  </sheetViews>
  <sheetFormatPr defaultColWidth="11.421875" defaultRowHeight="13.5" customHeight="1"/>
  <cols>
    <col min="1" max="1" width="2.8515625" style="0" customWidth="1"/>
    <col min="3" max="3" width="16.00390625" style="0" customWidth="1"/>
    <col min="4" max="5" width="9.28125" style="0" customWidth="1"/>
    <col min="6" max="7" width="9.421875" style="0" customWidth="1"/>
    <col min="8" max="9" width="9.7109375" style="0" customWidth="1"/>
    <col min="10" max="10" width="7.8515625" style="0" customWidth="1"/>
  </cols>
  <sheetData>
    <row r="1" spans="1:9" ht="12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1"/>
      <c r="C2" s="26"/>
      <c r="D2" s="26"/>
      <c r="E2" s="26"/>
      <c r="F2" s="26"/>
      <c r="G2" s="1"/>
      <c r="H2" s="1"/>
      <c r="I2" s="1"/>
    </row>
    <row r="3" spans="2:9" ht="12.75" customHeight="1">
      <c r="B3" s="1"/>
      <c r="C3" s="26"/>
      <c r="D3" s="26"/>
      <c r="E3" s="26"/>
      <c r="F3" s="26"/>
      <c r="G3" s="1"/>
      <c r="H3" s="1"/>
      <c r="I3" s="1"/>
    </row>
    <row r="4" spans="2:9" ht="12.75" customHeight="1">
      <c r="B4" s="1"/>
      <c r="C4" s="26"/>
      <c r="D4" s="26"/>
      <c r="E4" s="26"/>
      <c r="F4" s="26"/>
      <c r="G4" s="1"/>
      <c r="H4" s="1"/>
      <c r="I4" s="1"/>
    </row>
    <row r="5" spans="2:9" ht="12.75" customHeight="1">
      <c r="B5" s="1"/>
      <c r="C5" s="26"/>
      <c r="D5" s="26"/>
      <c r="E5" s="26"/>
      <c r="F5" s="26"/>
      <c r="G5" s="1"/>
      <c r="H5" s="1"/>
      <c r="I5" s="1"/>
    </row>
    <row r="6" spans="2:9" ht="14.25" customHeight="1">
      <c r="B6" s="1"/>
      <c r="C6" s="1"/>
      <c r="D6" s="1"/>
      <c r="E6" s="1"/>
      <c r="F6" s="1"/>
      <c r="G6" s="1"/>
      <c r="H6" s="1"/>
      <c r="I6" s="1"/>
    </row>
    <row r="7" spans="2:9" ht="14.25" customHeight="1">
      <c r="B7" s="1"/>
      <c r="C7" s="1"/>
      <c r="D7" s="1"/>
      <c r="E7" s="1"/>
      <c r="F7" s="1"/>
      <c r="G7" s="1"/>
      <c r="H7" s="1"/>
      <c r="I7" s="1"/>
    </row>
    <row r="8" spans="2:9" ht="14.25" customHeight="1">
      <c r="B8" s="1"/>
      <c r="C8" s="1"/>
      <c r="D8" s="1"/>
      <c r="E8" s="1"/>
      <c r="F8" s="1"/>
      <c r="G8" s="1"/>
      <c r="H8" s="1"/>
      <c r="I8" s="1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8.75" customHeight="1">
      <c r="A10" s="34" t="s">
        <v>0</v>
      </c>
      <c r="B10" s="34"/>
      <c r="C10" s="34"/>
      <c r="D10" s="34"/>
      <c r="E10" s="34"/>
      <c r="F10" s="34"/>
      <c r="G10" s="34"/>
      <c r="H10" s="34"/>
      <c r="I10" s="34"/>
    </row>
    <row r="11" ht="14.25" customHeight="1"/>
    <row r="12" spans="1:9" ht="18.75" customHeight="1">
      <c r="A12" s="34" t="s">
        <v>29</v>
      </c>
      <c r="B12" s="34"/>
      <c r="C12" s="34"/>
      <c r="D12" s="34"/>
      <c r="E12" s="34"/>
      <c r="F12" s="34"/>
      <c r="G12" s="34"/>
      <c r="H12" s="34"/>
      <c r="I12" s="34"/>
    </row>
    <row r="13" ht="12.75" customHeight="1"/>
    <row r="14" spans="2:8" ht="18.75" customHeight="1">
      <c r="B14" s="3"/>
      <c r="C14" s="4"/>
      <c r="D14" s="34" t="s">
        <v>1</v>
      </c>
      <c r="E14" s="34"/>
      <c r="F14" s="37" t="s">
        <v>18</v>
      </c>
      <c r="G14" s="37"/>
      <c r="H14" s="5"/>
    </row>
    <row r="15" ht="12.75" customHeight="1"/>
    <row r="16" spans="1:8" ht="18.75" customHeight="1">
      <c r="A16" s="5"/>
      <c r="B16" s="34" t="s">
        <v>2</v>
      </c>
      <c r="C16" s="34"/>
      <c r="D16" s="35" t="s">
        <v>19</v>
      </c>
      <c r="E16" s="35"/>
      <c r="F16" s="35"/>
      <c r="G16" s="35"/>
      <c r="H16" s="6"/>
    </row>
    <row r="18" spans="1:9" ht="18.75" customHeight="1">
      <c r="A18" s="7"/>
      <c r="B18" s="36" t="s">
        <v>3</v>
      </c>
      <c r="C18" s="36"/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</row>
    <row r="19" spans="1:9" ht="22.5" customHeight="1">
      <c r="A19" s="9">
        <v>1</v>
      </c>
      <c r="B19" s="33" t="s">
        <v>20</v>
      </c>
      <c r="C19" s="33"/>
      <c r="D19" s="10">
        <v>100.1</v>
      </c>
      <c r="E19" s="10">
        <v>101.9</v>
      </c>
      <c r="F19" s="10">
        <v>101.6</v>
      </c>
      <c r="G19" s="10">
        <v>99.5</v>
      </c>
      <c r="H19" s="11">
        <f>SUM(D19:G19)</f>
        <v>403.1</v>
      </c>
      <c r="I19" s="9">
        <f>IF(OR(H19&gt;0,H30&gt;0),IF(H19&gt;H30,2,IF(H30&gt;H19,"0",1)),0)</f>
        <v>2</v>
      </c>
    </row>
    <row r="20" spans="1:9" ht="22.5" customHeight="1">
      <c r="A20" s="9">
        <v>2</v>
      </c>
      <c r="B20" s="33" t="s">
        <v>21</v>
      </c>
      <c r="C20" s="33"/>
      <c r="D20" s="10">
        <v>95.3</v>
      </c>
      <c r="E20" s="10">
        <v>98.1</v>
      </c>
      <c r="F20" s="10">
        <v>95.1</v>
      </c>
      <c r="G20" s="10">
        <v>95.7</v>
      </c>
      <c r="H20" s="11">
        <f>SUM(D20:G20)</f>
        <v>384.2</v>
      </c>
      <c r="I20" s="9" t="str">
        <f>IF(OR(H20&gt;0,H31&gt;0),IF(H20&gt;H31,2,IF(H31&gt;H20,"0",1)),0)</f>
        <v>0</v>
      </c>
    </row>
    <row r="21" spans="1:10" ht="22.5" customHeight="1">
      <c r="A21" s="9">
        <v>3</v>
      </c>
      <c r="B21" s="33" t="s">
        <v>22</v>
      </c>
      <c r="C21" s="33"/>
      <c r="D21" s="10">
        <v>97.7</v>
      </c>
      <c r="E21" s="10">
        <v>96.8</v>
      </c>
      <c r="F21" s="10">
        <v>93.3</v>
      </c>
      <c r="G21" s="10">
        <v>95.8</v>
      </c>
      <c r="H21" s="11">
        <f>SUM(D21:G21)</f>
        <v>383.6</v>
      </c>
      <c r="I21" s="9" t="str">
        <f>IF(OR(H21&gt;0,H32&gt;0),IF(H21&gt;H32,2,IF(H32&gt;H21,"0",1)),0)</f>
        <v>0</v>
      </c>
      <c r="J21" s="38">
        <v>368</v>
      </c>
    </row>
    <row r="22" spans="1:9" ht="22.5" customHeight="1">
      <c r="A22" s="9">
        <v>4</v>
      </c>
      <c r="B22" s="33" t="s">
        <v>23</v>
      </c>
      <c r="C22" s="33"/>
      <c r="D22" s="10">
        <v>96.4</v>
      </c>
      <c r="E22" s="10">
        <v>94.2</v>
      </c>
      <c r="F22" s="12">
        <v>96.4</v>
      </c>
      <c r="G22" s="10">
        <v>98</v>
      </c>
      <c r="H22" s="11">
        <f>SUM(D22:G22)</f>
        <v>385</v>
      </c>
      <c r="I22" s="9">
        <f>IF(OR(H22&gt;0,H33&gt;0),IF(H22&gt;H33,2,IF(H33&gt;H22,"0",1)),0)</f>
        <v>2</v>
      </c>
    </row>
    <row r="23" spans="1:9" ht="18.75" customHeight="1">
      <c r="A23" s="2"/>
      <c r="B23" s="2"/>
      <c r="C23" s="13"/>
      <c r="D23" s="14"/>
      <c r="E23" s="14"/>
      <c r="F23" s="14"/>
      <c r="G23" s="14"/>
      <c r="H23" s="13"/>
      <c r="I23" s="15"/>
    </row>
    <row r="24" spans="1:9" ht="18.75" customHeight="1">
      <c r="A24" s="34"/>
      <c r="B24" s="34"/>
      <c r="C24" s="34"/>
      <c r="D24" s="29" t="s">
        <v>10</v>
      </c>
      <c r="E24" s="29"/>
      <c r="F24" s="29"/>
      <c r="G24" s="29"/>
      <c r="H24" s="16">
        <f>SUM(H19:H23)</f>
        <v>1555.9</v>
      </c>
      <c r="I24" s="9" t="str">
        <f>IF(OR(H24&gt;0,H35&gt;0),IF(H24&gt;H35,2,IF(H35&gt;H24,"0",1)),0)</f>
        <v>0</v>
      </c>
    </row>
    <row r="25" spans="1:9" ht="19.5" customHeight="1">
      <c r="A25" s="28"/>
      <c r="B25" s="28"/>
      <c r="C25" s="28"/>
      <c r="D25" s="29" t="s">
        <v>11</v>
      </c>
      <c r="E25" s="29"/>
      <c r="F25" s="29"/>
      <c r="G25" s="29"/>
      <c r="H25" s="29"/>
      <c r="I25" s="18">
        <f>I19+I20+I21+I22+I24</f>
        <v>4</v>
      </c>
    </row>
    <row r="26" ht="14.25" customHeight="1"/>
    <row r="27" spans="1:7" ht="18.75" customHeight="1">
      <c r="A27" s="5"/>
      <c r="B27" s="34" t="s">
        <v>12</v>
      </c>
      <c r="C27" s="34"/>
      <c r="D27" s="35" t="s">
        <v>28</v>
      </c>
      <c r="E27" s="35"/>
      <c r="F27" s="35"/>
      <c r="G27" s="35"/>
    </row>
    <row r="29" spans="1:9" ht="18.75" customHeight="1">
      <c r="A29" s="19"/>
      <c r="B29" s="36" t="s">
        <v>3</v>
      </c>
      <c r="C29" s="36"/>
      <c r="D29" s="8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8" t="s">
        <v>9</v>
      </c>
    </row>
    <row r="30" spans="1:10" ht="22.5" customHeight="1">
      <c r="A30" s="9">
        <v>1</v>
      </c>
      <c r="B30" s="33" t="s">
        <v>24</v>
      </c>
      <c r="C30" s="33"/>
      <c r="D30" s="11">
        <v>100.2</v>
      </c>
      <c r="E30" s="11">
        <v>99.4</v>
      </c>
      <c r="F30" s="11">
        <v>98.5</v>
      </c>
      <c r="G30" s="11">
        <v>98.1</v>
      </c>
      <c r="H30" s="11">
        <f>SUM(D30:G30)</f>
        <v>396.20000000000005</v>
      </c>
      <c r="I30" s="9" t="str">
        <f>IF(OR(H30&gt;0,H19&gt;0),IF(H30&gt;H19,2,IF(H19&gt;H30,"0",1)),0)</f>
        <v>0</v>
      </c>
      <c r="J30" s="20"/>
    </row>
    <row r="31" spans="1:10" ht="22.5" customHeight="1">
      <c r="A31" s="9">
        <v>2</v>
      </c>
      <c r="B31" s="33" t="s">
        <v>25</v>
      </c>
      <c r="C31" s="33"/>
      <c r="D31" s="11">
        <v>98.1</v>
      </c>
      <c r="E31" s="11">
        <v>101.6</v>
      </c>
      <c r="F31" s="11">
        <v>99.1</v>
      </c>
      <c r="G31" s="11">
        <v>99.8</v>
      </c>
      <c r="H31" s="11">
        <f>SUM(D31:G31)</f>
        <v>398.59999999999997</v>
      </c>
      <c r="I31" s="9">
        <f>IF(OR(H31&gt;0,H20&gt;0),IF(H31&gt;H20,2,IF(H20&gt;H31,"0",1)),0)</f>
        <v>2</v>
      </c>
      <c r="J31" s="20"/>
    </row>
    <row r="32" spans="1:10" ht="22.5" customHeight="1">
      <c r="A32" s="9">
        <v>3</v>
      </c>
      <c r="B32" s="33" t="s">
        <v>26</v>
      </c>
      <c r="C32" s="33"/>
      <c r="D32" s="11">
        <v>94.6</v>
      </c>
      <c r="E32" s="11">
        <v>94.2</v>
      </c>
      <c r="F32" s="11">
        <v>95.3</v>
      </c>
      <c r="G32" s="11">
        <v>101.7</v>
      </c>
      <c r="H32" s="21">
        <f>SUM(D32:G32)</f>
        <v>385.8</v>
      </c>
      <c r="I32" s="9">
        <f>IF(OR(H32&gt;0,H21&gt;0),IF(H32&gt;H21,2,IF(H21&gt;H32,"0",1)),0)</f>
        <v>2</v>
      </c>
      <c r="J32" s="20"/>
    </row>
    <row r="33" spans="1:10" ht="22.5" customHeight="1">
      <c r="A33" s="9">
        <v>4</v>
      </c>
      <c r="B33" s="33" t="s">
        <v>27</v>
      </c>
      <c r="C33" s="33"/>
      <c r="D33" s="11">
        <v>92.4</v>
      </c>
      <c r="E33" s="11">
        <v>98</v>
      </c>
      <c r="F33" s="11">
        <v>96.2</v>
      </c>
      <c r="G33" s="11">
        <v>96</v>
      </c>
      <c r="H33" s="21">
        <f>SUM(D33:G33)</f>
        <v>382.6</v>
      </c>
      <c r="I33" s="9" t="str">
        <f>IF(OR(H33&gt;0,H22&gt;0),IF(H33&gt;H22,2,IF(H22&gt;H33,"0",1)),0)</f>
        <v>0</v>
      </c>
      <c r="J33" s="20"/>
    </row>
    <row r="34" spans="1:9" ht="18.75" customHeight="1">
      <c r="A34" s="2"/>
      <c r="B34" s="2"/>
      <c r="C34" s="13"/>
      <c r="D34" s="14"/>
      <c r="E34" s="14"/>
      <c r="F34" s="14"/>
      <c r="G34" s="14"/>
      <c r="H34" s="13"/>
      <c r="I34" s="17"/>
    </row>
    <row r="35" spans="1:9" ht="18.75" customHeight="1">
      <c r="A35" s="34"/>
      <c r="B35" s="34"/>
      <c r="C35" s="34"/>
      <c r="D35" s="29" t="s">
        <v>10</v>
      </c>
      <c r="E35" s="29"/>
      <c r="F35" s="29"/>
      <c r="G35" s="29"/>
      <c r="H35" s="16">
        <f>SUM(H30:H34)</f>
        <v>1563.1999999999998</v>
      </c>
      <c r="I35" s="9">
        <f>IF(OR(H35&gt;0,H24&gt;0),IF(H35&gt;H24,2,IF(H24&gt;H35,"0",1)),0)</f>
        <v>2</v>
      </c>
    </row>
    <row r="36" spans="1:9" ht="19.5" customHeight="1">
      <c r="A36" s="28"/>
      <c r="B36" s="28"/>
      <c r="C36" s="28"/>
      <c r="D36" s="29" t="s">
        <v>11</v>
      </c>
      <c r="E36" s="29"/>
      <c r="F36" s="29"/>
      <c r="G36" s="29"/>
      <c r="H36" s="29"/>
      <c r="I36" s="18">
        <f>I30+I31+I32+I33+I35</f>
        <v>6</v>
      </c>
    </row>
    <row r="37" ht="9" customHeight="1"/>
    <row r="39" spans="1:9" ht="21.75" customHeight="1">
      <c r="A39" s="30" t="s">
        <v>13</v>
      </c>
      <c r="B39" s="30"/>
      <c r="C39" s="30"/>
      <c r="D39" s="31"/>
      <c r="E39" s="31"/>
      <c r="F39" s="31"/>
      <c r="G39" s="22"/>
      <c r="H39" s="32" t="s">
        <v>14</v>
      </c>
      <c r="I39" s="32"/>
    </row>
    <row r="40" ht="9" customHeight="1"/>
    <row r="41" spans="1:9" ht="21.75" customHeight="1">
      <c r="A41" s="30" t="s">
        <v>15</v>
      </c>
      <c r="B41" s="30"/>
      <c r="C41" s="30"/>
      <c r="D41" s="31"/>
      <c r="E41" s="31"/>
      <c r="F41" s="31"/>
      <c r="G41" s="22"/>
      <c r="H41" s="32" t="s">
        <v>14</v>
      </c>
      <c r="I41" s="32"/>
    </row>
    <row r="42" ht="9.75" customHeight="1"/>
    <row r="43" ht="12.75" customHeight="1"/>
    <row r="44" spans="3:7" ht="12.75" customHeight="1">
      <c r="C44" s="23" t="s">
        <v>17</v>
      </c>
      <c r="D44" t="s">
        <v>16</v>
      </c>
      <c r="E44" s="24"/>
      <c r="F44" s="25"/>
      <c r="G44" s="25"/>
    </row>
    <row r="65535" ht="12.75" customHeight="1"/>
    <row r="65536" ht="12.75" customHeight="1"/>
  </sheetData>
  <sheetProtection selectLockedCells="1" selectUnlockedCells="1"/>
  <mergeCells count="32">
    <mergeCell ref="A10:I10"/>
    <mergeCell ref="A12:I12"/>
    <mergeCell ref="D14:E14"/>
    <mergeCell ref="F14:G14"/>
    <mergeCell ref="B16:C16"/>
    <mergeCell ref="D16:G16"/>
    <mergeCell ref="B18:C18"/>
    <mergeCell ref="B19:C19"/>
    <mergeCell ref="B20:C20"/>
    <mergeCell ref="B21:C21"/>
    <mergeCell ref="B22:C22"/>
    <mergeCell ref="A24:C24"/>
    <mergeCell ref="D24:G24"/>
    <mergeCell ref="A25:C25"/>
    <mergeCell ref="D25:H25"/>
    <mergeCell ref="B27:C27"/>
    <mergeCell ref="D27:G27"/>
    <mergeCell ref="B29:C29"/>
    <mergeCell ref="B30:C30"/>
    <mergeCell ref="B31:C31"/>
    <mergeCell ref="B32:C32"/>
    <mergeCell ref="B33:C33"/>
    <mergeCell ref="A35:C35"/>
    <mergeCell ref="D35:G35"/>
    <mergeCell ref="A36:C36"/>
    <mergeCell ref="D36:H36"/>
    <mergeCell ref="A39:C39"/>
    <mergeCell ref="D39:F39"/>
    <mergeCell ref="H39:I39"/>
    <mergeCell ref="A41:C41"/>
    <mergeCell ref="D41:F41"/>
    <mergeCell ref="H41:I4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Büro</dc:creator>
  <cp:keywords/>
  <dc:description/>
  <cp:lastModifiedBy>Franz Büro</cp:lastModifiedBy>
  <dcterms:created xsi:type="dcterms:W3CDTF">2020-03-19T07:22:19Z</dcterms:created>
  <dcterms:modified xsi:type="dcterms:W3CDTF">2020-03-19T07:22:31Z</dcterms:modified>
  <cp:category/>
  <cp:version/>
  <cp:contentType/>
  <cp:contentStatus/>
</cp:coreProperties>
</file>